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T49" i="5" l="1"/>
  <c r="T48" i="5"/>
  <c r="T47" i="5"/>
  <c r="T46" i="5"/>
  <c r="T45" i="5"/>
  <c r="T44" i="5"/>
  <c r="T43" i="5"/>
  <c r="T42" i="5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<sst xmlns="http://schemas.openxmlformats.org/spreadsheetml/2006/main" count="295" uniqueCount="132">
  <si>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</si>
  <si>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</si>
  <si>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</si>
  <si>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</si>
  <si>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</si>
  <si>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</si>
  <si>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</si>
  <si>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</si>
  <si>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</si>
  <si>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</si>
  <si>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</si>
  <si>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</si>
  <si>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</si>
  <si>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</si>
  <si>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</si>
  <si>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</si>
  <si>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</si>
  <si>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</si>
  <si>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</si>
  <si>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</si>
  <si>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</si>
  <si>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</si>
  <si>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</si>
  <si>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</si>
  <si>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</si>
  <si>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</si>
  <si>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</si>
  <si>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</si>
  <si>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</si>
  <si>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</si>
  <si>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</si>
  <si>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</si>
  <si>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</si>
  <si>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</si>
  <si>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</si>
  <si>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</si>
  <si>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</si>
  <si>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</si>
  <si>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</si>
  <si>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</si>
  <si>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</si>
  <si>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</si>
  <si>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</si>
  <si>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</si>
  <si>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</si>
  <si>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</si>
  <si>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</si>
  <si>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</si>
  <si>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</si>
  <si>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</si>
  <si>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</si>
  <si>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</si>
  <si>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</si>
  <si>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</si>
  <si>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</si>
  <si>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ธนภัทร</t>
  </si>
  <si>
    <t>เด็กหญิง</t>
  </si>
  <si>
    <t>ลำดับที่</t>
  </si>
  <si>
    <t>อภิวัฒน์</t>
  </si>
  <si>
    <t>อารีรัตน์</t>
  </si>
  <si>
    <t>บุญเสนอ</t>
  </si>
  <si>
    <t>วศิน</t>
  </si>
  <si>
    <t>คำมุงคุล</t>
  </si>
  <si>
    <t>ศรีอุทุมพร</t>
  </si>
  <si>
    <t>บุญพอ</t>
  </si>
  <si>
    <t>การะเกษ</t>
  </si>
  <si>
    <t>กัญญารัตน์</t>
  </si>
  <si>
    <t>กิตติวุฒิ</t>
  </si>
  <si>
    <t>คณาโรจน์</t>
  </si>
  <si>
    <t>จิราพัชร</t>
  </si>
  <si>
    <t>บัวพันธ์</t>
  </si>
  <si>
    <t>อุทา</t>
  </si>
  <si>
    <t>ธราดล</t>
  </si>
  <si>
    <t>บุญชู</t>
  </si>
  <si>
    <t>ธันวา</t>
  </si>
  <si>
    <t>ปาสาจัย</t>
  </si>
  <si>
    <t>นนทิกร</t>
  </si>
  <si>
    <t>พงษ์วิเศษ</t>
  </si>
  <si>
    <t>นพรัตน์</t>
  </si>
  <si>
    <t>ประเสริฐ</t>
  </si>
  <si>
    <t>พงค์ดนัย</t>
  </si>
  <si>
    <t>แซมพันธ์</t>
  </si>
  <si>
    <t>พรมพนา</t>
  </si>
  <si>
    <t>ผิวงาม</t>
  </si>
  <si>
    <t>พีรพัฒน์</t>
  </si>
  <si>
    <t>ศรีขาว</t>
  </si>
  <si>
    <t>ฟ้าประทาน</t>
  </si>
  <si>
    <t>ภูรินท์</t>
  </si>
  <si>
    <t>มณีกัลย์</t>
  </si>
  <si>
    <t>ประสานพันธ์</t>
  </si>
  <si>
    <t>ศุภวิชญ์</t>
  </si>
  <si>
    <t>มั่นจิตร์</t>
  </si>
  <si>
    <t>สุทธิพงษ์</t>
  </si>
  <si>
    <t>สุขสาม</t>
  </si>
  <si>
    <t>อภินพ</t>
  </si>
  <si>
    <t>เหลาสิงห์</t>
  </si>
  <si>
    <t>อินทร์ตา</t>
  </si>
  <si>
    <t>กนกอร</t>
  </si>
  <si>
    <t>อนันต์</t>
  </si>
  <si>
    <t>กมลวรรณ</t>
  </si>
  <si>
    <t>ปูพะมูล</t>
  </si>
  <si>
    <t>รอดชูแสง</t>
  </si>
  <si>
    <t>จันทร์สุดา</t>
  </si>
  <si>
    <t>ปั้นทอง</t>
  </si>
  <si>
    <t>ชไมพร</t>
  </si>
  <si>
    <t>งามสุข</t>
  </si>
  <si>
    <t>ณัฐชา</t>
  </si>
  <si>
    <t>บุญสงค์</t>
  </si>
  <si>
    <t>ธันยพร</t>
  </si>
  <si>
    <t>คำภานนท์</t>
  </si>
  <si>
    <t>นัฐธิดา</t>
  </si>
  <si>
    <t>สุพาพงษ์</t>
  </si>
  <si>
    <t>ปรางค์ทิพย์</t>
  </si>
  <si>
    <t>เหลืองมณีโรจน์</t>
  </si>
  <si>
    <t>พรพรรษา</t>
  </si>
  <si>
    <t>พิมพ์วิไล</t>
  </si>
  <si>
    <t>สมาน</t>
  </si>
  <si>
    <t>วรรณิดา</t>
  </si>
  <si>
    <t>เลิศโชติทรัพย์</t>
  </si>
  <si>
    <t>ศรินยา</t>
  </si>
  <si>
    <t>ศรแก้ว</t>
  </si>
  <si>
    <t>สุจิตราพร</t>
  </si>
  <si>
    <t>จันลา</t>
  </si>
  <si>
    <t>สุพรรษา</t>
  </si>
  <si>
    <t>บุญเลิศ</t>
  </si>
  <si>
    <t>สุภาภรณ์</t>
  </si>
  <si>
    <t>แก้วยงค์</t>
  </si>
  <si>
    <t>อภิชยา</t>
  </si>
  <si>
    <t>บุญสืบ</t>
  </si>
  <si>
    <t>เกณิกา</t>
  </si>
  <si>
    <t>กำเกิด</t>
  </si>
  <si>
    <t>ชั้นมัธยมศึกษาปีที่ 2/11 ครูผู้ประเมิน  นางสวภัทร  หอมหวน, นางสาวเมธาวี  สกุลวรวิทย์ และนางสาวพรพิมล  มุขขันธ์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</si>
</sst>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3" fillId="4" borderId="0" xfId="0" applyFont="1" applyFill="1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14</xdr:col>
      <xdr:colOff>676275</xdr:colOff>
      <xdr:row>4</xdr:row>
      <xdr:rowOff>28575</xdr:rowOff>
    </xdr:from>
    <xdr:to>
      <xdr:col>19</xdr:col>
      <xdr:colOff>552450</xdr:colOff>
      <xdr:row>15</xdr:row>
      <xdr:rowOff>66675</xdr:rowOff>
    </xdr:to>
    <xdr:sp macro="" textlink="">
      <xdr:nvSpPr>
        <xdr:cNvPr id="58" name="TextBox 57"/>
        <xdr:cNvSpPr txBox="1"/>
      </xdr:nvSpPr>
      <xdr:spPr>
        <a:xfrm>
          <a:off x="7181850" y="2286000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A2" sqref="A2:T2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3" t="s">
        <v>53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4"/>
    </row>
    <row r="2" spans="1:23" ht="24.75" thickBot="1" x14ac:dyDescent="0.6">
      <c r="A2" s="83" t="s">
        <v>131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3" ht="222.75" customHeight="1" x14ac:dyDescent="0.55000000000000004">
      <c r="A3" s="81" t="s">
        <v>57</v>
      </c>
      <c r="B3" s="78" t="s">
        <v>0</v>
      </c>
      <c r="C3" s="79"/>
      <c r="D3" s="80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2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67</v>
      </c>
      <c r="D5" s="13" t="s">
        <v>68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69</v>
      </c>
      <c r="D6" s="14" t="s">
        <v>70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55</v>
      </c>
      <c r="D7" s="14" t="s">
        <v>71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1" si="4">SUM(E7:P7)</f>
        <v>0</v>
      </c>
      <c r="R7" s="43">
        <f t="shared" ref="R7:R41" si="5">(Q7/12)</f>
        <v>0</v>
      </c>
      <c r="S7" s="43">
        <f t="shared" ref="S7:S41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72</v>
      </c>
      <c r="D8" s="14" t="s">
        <v>73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74</v>
      </c>
      <c r="D9" s="14" t="s">
        <v>75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76</v>
      </c>
      <c r="D10" s="14" t="s">
        <v>77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78</v>
      </c>
      <c r="D11" s="14" t="s">
        <v>63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79</v>
      </c>
      <c r="D12" s="14" t="s">
        <v>65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80</v>
      </c>
      <c r="D13" s="14" t="s">
        <v>81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82</v>
      </c>
      <c r="D14" s="14" t="s">
        <v>83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84</v>
      </c>
      <c r="D15" s="14" t="s">
        <v>85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86</v>
      </c>
      <c r="D16" s="14" t="s">
        <v>60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87</v>
      </c>
      <c r="D17" s="14" t="s">
        <v>88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61</v>
      </c>
      <c r="D18" s="14" t="s">
        <v>89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90</v>
      </c>
      <c r="D19" s="14" t="s">
        <v>91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54</v>
      </c>
      <c r="C20" s="7" t="s">
        <v>92</v>
      </c>
      <c r="D20" s="14" t="s">
        <v>93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54</v>
      </c>
      <c r="C21" s="7" t="s">
        <v>94</v>
      </c>
      <c r="D21" s="14" t="s">
        <v>95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54</v>
      </c>
      <c r="C22" s="7" t="s">
        <v>58</v>
      </c>
      <c r="D22" s="14" t="s">
        <v>96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97</v>
      </c>
      <c r="D23" s="14" t="s">
        <v>98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99</v>
      </c>
      <c r="D24" s="14" t="s">
        <v>100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66</v>
      </c>
      <c r="D25" s="14" t="s">
        <v>101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102</v>
      </c>
      <c r="D26" s="14" t="s">
        <v>103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104</v>
      </c>
      <c r="D27" s="14" t="s">
        <v>105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106</v>
      </c>
      <c r="D28" s="14" t="s">
        <v>107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108</v>
      </c>
      <c r="D29" s="14" t="s">
        <v>109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110</v>
      </c>
      <c r="D30" s="14" t="s">
        <v>111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112</v>
      </c>
      <c r="D31" s="14" t="s">
        <v>113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114</v>
      </c>
      <c r="D32" s="14" t="s">
        <v>62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115</v>
      </c>
      <c r="D33" s="14" t="s">
        <v>116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117</v>
      </c>
      <c r="D34" s="14" t="s">
        <v>118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119</v>
      </c>
      <c r="D35" s="14" t="s">
        <v>120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121</v>
      </c>
      <c r="D36" s="14" t="s">
        <v>122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123</v>
      </c>
      <c r="D37" s="14" t="s">
        <v>124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125</v>
      </c>
      <c r="D38" s="14" t="s">
        <v>126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127</v>
      </c>
      <c r="D39" s="14" t="s">
        <v>64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59</v>
      </c>
      <c r="D40" s="14" t="s">
        <v>128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129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/>
      <c r="C42" s="7"/>
      <c r="D42" s="14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43"/>
      <c r="S42" s="43"/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/>
      <c r="C43" s="7"/>
      <c r="D43" s="14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3"/>
      <c r="S43" s="43"/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0" t="s">
        <v>13</v>
      </c>
      <c r="G57" s="70"/>
      <c r="H57" s="70"/>
      <c r="I57" s="70"/>
      <c r="J57" s="70"/>
      <c r="K57" s="70"/>
      <c r="L57" s="70"/>
      <c r="M57" s="70"/>
      <c r="N57" s="70"/>
      <c r="O57" s="72">
        <f>COUNTIF((S5:S54),"&lt;50")</f>
        <v>37</v>
      </c>
      <c r="P57" s="72"/>
      <c r="Q57" s="51" t="s">
        <v>4</v>
      </c>
    </row>
    <row r="58" spans="1:48" ht="18" customHeight="1" x14ac:dyDescent="0.55000000000000004">
      <c r="C58" s="52" t="s">
        <v>5</v>
      </c>
      <c r="F58" s="70" t="s">
        <v>6</v>
      </c>
      <c r="G58" s="70"/>
      <c r="H58" s="70"/>
      <c r="I58" s="70"/>
      <c r="J58" s="70"/>
      <c r="K58" s="70"/>
      <c r="L58" s="70"/>
      <c r="M58" s="70"/>
      <c r="N58" s="70"/>
      <c r="O58" s="72">
        <f>COUNTIF((S5:S54),"&lt;60")-COUNTIF((S5:S54),"&lt;50")</f>
        <v>0</v>
      </c>
      <c r="P58" s="72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0" t="s">
        <v>8</v>
      </c>
      <c r="G59" s="70"/>
      <c r="H59" s="70"/>
      <c r="I59" s="70"/>
      <c r="J59" s="70"/>
      <c r="K59" s="70"/>
      <c r="L59" s="70"/>
      <c r="M59" s="70"/>
      <c r="N59" s="70"/>
      <c r="O59" s="72">
        <f>COUNTIF((S5:S54),"&lt;70")-COUNTIF((S5:S54),"&lt;60")</f>
        <v>0</v>
      </c>
      <c r="P59" s="72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0" t="s">
        <v>9</v>
      </c>
      <c r="G60" s="70"/>
      <c r="H60" s="70"/>
      <c r="I60" s="70"/>
      <c r="J60" s="70"/>
      <c r="K60" s="70"/>
      <c r="L60" s="70"/>
      <c r="M60" s="70"/>
      <c r="N60" s="70"/>
      <c r="O60" s="72">
        <f>COUNTIF((S5:S54),"&lt;80")-COUNTIF((S5:S54),"&lt;70")</f>
        <v>0</v>
      </c>
      <c r="P60" s="72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1" t="s">
        <v>11</v>
      </c>
      <c r="G61" s="71"/>
      <c r="H61" s="71"/>
      <c r="I61" s="71"/>
      <c r="J61" s="71"/>
      <c r="K61" s="71"/>
      <c r="L61" s="71"/>
      <c r="M61" s="71"/>
      <c r="N61" s="71"/>
      <c r="O61" s="72">
        <f>COUNTIF(S5:S54,"&gt;79")</f>
        <v>0</v>
      </c>
      <c r="P61" s="72"/>
      <c r="Q61" s="51" t="s">
        <v>4</v>
      </c>
    </row>
    <row r="62" spans="1:48" ht="20.25" customHeight="1" thickBot="1" x14ac:dyDescent="0.6">
      <c r="E62" s="55"/>
      <c r="F62" s="77" t="s">
        <v>51</v>
      </c>
      <c r="G62" s="77"/>
      <c r="H62" s="77"/>
      <c r="I62" s="77"/>
      <c r="J62" s="77"/>
      <c r="K62" s="77"/>
      <c r="L62" s="77"/>
      <c r="M62" s="77"/>
      <c r="N62" s="2"/>
      <c r="O62" s="76">
        <f>SUM(O57:O61)</f>
        <v>37</v>
      </c>
      <c r="P62" s="76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</row>
    <row r="69" spans="4:48" x14ac:dyDescent="0.55000000000000004"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Q3" sqref="Q3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3" t="s">
        <v>52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20" ht="24.75" thickBot="1" x14ac:dyDescent="0.6">
      <c r="A2" s="83" t="s">
        <v>131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68"/>
      <c r="P2" s="68"/>
      <c r="Q2" s="68"/>
      <c r="R2" s="68"/>
      <c r="S2" s="68"/>
    </row>
    <row r="3" spans="1:20" ht="110.25" customHeight="1" thickBot="1" x14ac:dyDescent="0.6">
      <c r="A3" s="84" t="s">
        <v>0</v>
      </c>
      <c r="B3" s="85"/>
      <c r="C3" s="85"/>
      <c r="D3" s="86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7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8"/>
    </row>
    <row r="5" spans="1:20" ht="16.5" customHeight="1" x14ac:dyDescent="0.55000000000000004">
      <c r="A5" s="58">
        <v>1</v>
      </c>
      <c r="B5" s="3" t="s">
        <v>54</v>
      </c>
      <c r="C5" s="4" t="s">
        <v>67</v>
      </c>
      <c r="D5" s="5" t="s">
        <v>68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69</v>
      </c>
      <c r="D6" s="8" t="s">
        <v>70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55</v>
      </c>
      <c r="D7" s="8" t="s">
        <v>71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72</v>
      </c>
      <c r="D8" s="8" t="s">
        <v>73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69"/>
      <c r="Q8" s="69"/>
      <c r="R8" s="69"/>
      <c r="S8" s="69"/>
      <c r="T8" s="69"/>
    </row>
    <row r="9" spans="1:20" ht="16.5" customHeight="1" x14ac:dyDescent="0.55000000000000004">
      <c r="A9" s="41">
        <v>5</v>
      </c>
      <c r="B9" s="6" t="s">
        <v>54</v>
      </c>
      <c r="C9" s="7" t="s">
        <v>74</v>
      </c>
      <c r="D9" s="8" t="s">
        <v>75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69"/>
      <c r="Q9" s="69"/>
      <c r="R9" s="69"/>
      <c r="S9" s="69"/>
      <c r="T9" s="69"/>
    </row>
    <row r="10" spans="1:20" ht="16.5" customHeight="1" x14ac:dyDescent="0.55000000000000004">
      <c r="A10" s="41">
        <v>6</v>
      </c>
      <c r="B10" s="6" t="s">
        <v>54</v>
      </c>
      <c r="C10" s="7" t="s">
        <v>76</v>
      </c>
      <c r="D10" s="8" t="s">
        <v>77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69"/>
      <c r="Q10" s="69"/>
      <c r="R10" s="69"/>
      <c r="S10" s="69"/>
      <c r="T10" s="69"/>
    </row>
    <row r="11" spans="1:20" ht="16.5" customHeight="1" x14ac:dyDescent="0.55000000000000004">
      <c r="A11" s="41">
        <v>7</v>
      </c>
      <c r="B11" s="6" t="s">
        <v>54</v>
      </c>
      <c r="C11" s="7" t="s">
        <v>78</v>
      </c>
      <c r="D11" s="8" t="s">
        <v>63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69"/>
      <c r="Q11" s="69"/>
      <c r="R11" s="69"/>
      <c r="S11" s="69"/>
      <c r="T11" s="69"/>
    </row>
    <row r="12" spans="1:20" ht="16.5" customHeight="1" x14ac:dyDescent="0.55000000000000004">
      <c r="A12" s="41">
        <v>8</v>
      </c>
      <c r="B12" s="6" t="s">
        <v>54</v>
      </c>
      <c r="C12" s="7" t="s">
        <v>79</v>
      </c>
      <c r="D12" s="8" t="s">
        <v>65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69"/>
      <c r="Q12" s="69"/>
      <c r="R12" s="69"/>
      <c r="S12" s="69"/>
      <c r="T12" s="69"/>
    </row>
    <row r="13" spans="1:20" ht="16.5" customHeight="1" x14ac:dyDescent="0.55000000000000004">
      <c r="A13" s="41">
        <v>9</v>
      </c>
      <c r="B13" s="6" t="s">
        <v>54</v>
      </c>
      <c r="C13" s="7" t="s">
        <v>80</v>
      </c>
      <c r="D13" s="8" t="s">
        <v>81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69"/>
      <c r="Q13" s="69"/>
      <c r="R13" s="69"/>
      <c r="S13" s="69"/>
      <c r="T13" s="69"/>
    </row>
    <row r="14" spans="1:20" ht="16.5" customHeight="1" x14ac:dyDescent="0.55000000000000004">
      <c r="A14" s="41">
        <v>10</v>
      </c>
      <c r="B14" s="6" t="s">
        <v>54</v>
      </c>
      <c r="C14" s="7" t="s">
        <v>82</v>
      </c>
      <c r="D14" s="8" t="s">
        <v>83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69"/>
      <c r="Q14" s="69"/>
      <c r="R14" s="69"/>
      <c r="S14" s="69"/>
      <c r="T14" s="69"/>
    </row>
    <row r="15" spans="1:20" ht="16.5" customHeight="1" x14ac:dyDescent="0.55000000000000004">
      <c r="A15" s="41">
        <v>11</v>
      </c>
      <c r="B15" s="6" t="s">
        <v>54</v>
      </c>
      <c r="C15" s="7" t="s">
        <v>84</v>
      </c>
      <c r="D15" s="8" t="s">
        <v>85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69"/>
      <c r="Q15" s="69"/>
      <c r="R15" s="69"/>
      <c r="S15" s="69"/>
      <c r="T15" s="69"/>
    </row>
    <row r="16" spans="1:20" ht="16.5" customHeight="1" x14ac:dyDescent="0.55000000000000004">
      <c r="A16" s="41">
        <v>12</v>
      </c>
      <c r="B16" s="6" t="s">
        <v>54</v>
      </c>
      <c r="C16" s="7" t="s">
        <v>86</v>
      </c>
      <c r="D16" s="8" t="s">
        <v>60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69"/>
      <c r="Q16" s="69"/>
      <c r="R16" s="69"/>
      <c r="S16" s="69"/>
      <c r="T16" s="69"/>
    </row>
    <row r="17" spans="1:20" ht="16.5" customHeight="1" x14ac:dyDescent="0.55000000000000004">
      <c r="A17" s="41">
        <v>13</v>
      </c>
      <c r="B17" s="6" t="s">
        <v>54</v>
      </c>
      <c r="C17" s="7" t="s">
        <v>87</v>
      </c>
      <c r="D17" s="8" t="s">
        <v>88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69"/>
      <c r="Q17" s="69"/>
      <c r="R17" s="69"/>
      <c r="S17" s="69"/>
      <c r="T17" s="69"/>
    </row>
    <row r="18" spans="1:20" ht="16.5" customHeight="1" x14ac:dyDescent="0.55000000000000004">
      <c r="A18" s="41">
        <v>14</v>
      </c>
      <c r="B18" s="6" t="s">
        <v>54</v>
      </c>
      <c r="C18" s="7" t="s">
        <v>61</v>
      </c>
      <c r="D18" s="8" t="s">
        <v>89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69"/>
      <c r="Q18" s="69"/>
      <c r="R18" s="69"/>
      <c r="S18" s="69"/>
      <c r="T18" s="69"/>
    </row>
    <row r="19" spans="1:20" ht="16.5" customHeight="1" x14ac:dyDescent="0.55000000000000004">
      <c r="A19" s="41">
        <v>15</v>
      </c>
      <c r="B19" s="6" t="s">
        <v>54</v>
      </c>
      <c r="C19" s="7" t="s">
        <v>90</v>
      </c>
      <c r="D19" s="8" t="s">
        <v>91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69"/>
      <c r="Q19" s="69"/>
      <c r="R19" s="69"/>
      <c r="S19" s="69"/>
      <c r="T19" s="69"/>
    </row>
    <row r="20" spans="1:20" ht="16.5" customHeight="1" x14ac:dyDescent="0.55000000000000004">
      <c r="A20" s="41">
        <v>16</v>
      </c>
      <c r="B20" s="6" t="s">
        <v>54</v>
      </c>
      <c r="C20" s="7" t="s">
        <v>92</v>
      </c>
      <c r="D20" s="8" t="s">
        <v>93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54</v>
      </c>
      <c r="C21" s="7" t="s">
        <v>94</v>
      </c>
      <c r="D21" s="8" t="s">
        <v>95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54</v>
      </c>
      <c r="C22" s="7" t="s">
        <v>58</v>
      </c>
      <c r="D22" s="8" t="s">
        <v>96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97</v>
      </c>
      <c r="D23" s="8" t="s">
        <v>98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99</v>
      </c>
      <c r="D24" s="8" t="s">
        <v>100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66</v>
      </c>
      <c r="D25" s="8" t="s">
        <v>101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102</v>
      </c>
      <c r="D26" s="8" t="s">
        <v>103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104</v>
      </c>
      <c r="D27" s="8" t="s">
        <v>105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106</v>
      </c>
      <c r="D28" s="8" t="s">
        <v>107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108</v>
      </c>
      <c r="D29" s="8" t="s">
        <v>109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110</v>
      </c>
      <c r="D30" s="8" t="s">
        <v>111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112</v>
      </c>
      <c r="D31" s="8" t="s">
        <v>113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114</v>
      </c>
      <c r="D32" s="8" t="s">
        <v>62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115</v>
      </c>
      <c r="D33" s="8" t="s">
        <v>116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117</v>
      </c>
      <c r="D34" s="8" t="s">
        <v>118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119</v>
      </c>
      <c r="D35" s="8" t="s">
        <v>120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121</v>
      </c>
      <c r="D36" s="8" t="s">
        <v>122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123</v>
      </c>
      <c r="D37" s="8" t="s">
        <v>124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125</v>
      </c>
      <c r="D38" s="8" t="s">
        <v>126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127</v>
      </c>
      <c r="D39" s="8" t="s">
        <v>64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59</v>
      </c>
      <c r="D40" s="8" t="s">
        <v>128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129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/>
      <c r="C42" s="7"/>
      <c r="D42" s="8"/>
      <c r="E42" s="61"/>
      <c r="F42" s="42"/>
      <c r="G42" s="42"/>
      <c r="H42" s="42"/>
      <c r="I42" s="42"/>
      <c r="J42" s="42"/>
      <c r="K42" s="42"/>
      <c r="L42" s="42"/>
      <c r="M42" s="60" t="e">
        <f t="shared" si="0"/>
        <v>#N/A</v>
      </c>
      <c r="N42" s="44" t="e">
        <f t="shared" si="1"/>
        <v>#N/A</v>
      </c>
    </row>
    <row r="43" spans="1:14" ht="16.5" customHeight="1" x14ac:dyDescent="0.55000000000000004">
      <c r="A43" s="41">
        <v>39</v>
      </c>
      <c r="B43" s="6"/>
      <c r="C43" s="7"/>
      <c r="D43" s="8"/>
      <c r="E43" s="61"/>
      <c r="F43" s="42"/>
      <c r="G43" s="42"/>
      <c r="H43" s="42"/>
      <c r="I43" s="42"/>
      <c r="J43" s="42"/>
      <c r="K43" s="42"/>
      <c r="L43" s="42"/>
      <c r="M43" s="60" t="e">
        <f t="shared" si="0"/>
        <v>#N/A</v>
      </c>
      <c r="N43" s="44" t="e">
        <f t="shared" si="1"/>
        <v>#N/A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37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7" t="s">
        <v>51</v>
      </c>
      <c r="F61" s="77"/>
      <c r="G61" s="77"/>
      <c r="H61" s="77"/>
      <c r="I61" s="12"/>
      <c r="J61" s="64">
        <f>SUM(J57:J60)</f>
        <v>37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2017-11-30T05:43:17Z</dcterms:modified>
</cp:coreProperties>
</file>